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mpensation\Compensation Details\Funding Sheets\"/>
    </mc:Choice>
  </mc:AlternateContent>
  <xr:revisionPtr revIDLastSave="0" documentId="8_{A0E9CA09-25A9-4878-B2DF-5A9EBE9BB4F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unding Sheet" sheetId="5" r:id="rId1"/>
    <sheet name="DO NOT CHANGE" sheetId="2" state="hidden" r:id="rId2"/>
  </sheets>
  <definedNames>
    <definedName name="All">'DO NOT CHANGE'!$A$1:$B$16</definedName>
  </definedNames>
  <calcPr calcId="191029"/>
  <customWorkbookViews>
    <customWorkbookView name="mwright - Personal View" guid="{C94A323F-DF66-4720-AD64-AD2C6A4FBF5B}" mergeInterval="0" personalView="1" maximized="1" xWindow="1" yWindow="1" windowWidth="1440" windowHeight="675" activeSheetId="1"/>
    <customWorkbookView name="Ming Wright - Personal View" guid="{44AEF05A-EA3F-420E-8E70-3963905C7A11}" mergeInterval="0" personalView="1" maximized="1" xWindow="1" yWindow="1" windowWidth="1280" windowHeight="8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8" i="5" l="1"/>
  <c r="I8" i="5"/>
  <c r="H12" i="5" l="1"/>
  <c r="U12" i="5" l="1"/>
  <c r="J12" i="5" l="1"/>
  <c r="S12" i="5" l="1"/>
  <c r="U16" i="5" l="1"/>
  <c r="T7" i="5"/>
  <c r="I7" i="5"/>
  <c r="I12" i="5" s="1"/>
  <c r="C2" i="5"/>
  <c r="I13" i="5" l="1"/>
  <c r="S16" i="5" l="1"/>
  <c r="T12" i="5"/>
  <c r="T16" i="5" l="1"/>
  <c r="T17" i="5" s="1"/>
  <c r="T13" i="5"/>
</calcChain>
</file>

<file path=xl/sharedStrings.xml><?xml version="1.0" encoding="utf-8"?>
<sst xmlns="http://schemas.openxmlformats.org/spreadsheetml/2006/main" count="41" uniqueCount="26">
  <si>
    <t>Current Budget</t>
  </si>
  <si>
    <t>Annual Salary</t>
  </si>
  <si>
    <t>Benefits</t>
  </si>
  <si>
    <t>FTE</t>
  </si>
  <si>
    <t>Subtotal</t>
  </si>
  <si>
    <t>Grand Total*</t>
  </si>
  <si>
    <t>VARIANCE</t>
  </si>
  <si>
    <t>GRAND VARIANCE*</t>
  </si>
  <si>
    <t>Employee Name</t>
  </si>
  <si>
    <t>Position Name</t>
  </si>
  <si>
    <t>object</t>
  </si>
  <si>
    <t>rate</t>
  </si>
  <si>
    <t>Acct No.</t>
  </si>
  <si>
    <t xml:space="preserve">Revised on:  </t>
  </si>
  <si>
    <t>*Grand total/variance equals salary + benefits.</t>
  </si>
  <si>
    <t>PSN</t>
  </si>
  <si>
    <t>Prg  No.</t>
  </si>
  <si>
    <t>Fund No.</t>
  </si>
  <si>
    <t>Proposed Budget</t>
  </si>
  <si>
    <t>Dept No.</t>
  </si>
  <si>
    <t>VACANT</t>
  </si>
  <si>
    <t>Assoc Dir XY</t>
  </si>
  <si>
    <t>EE Name</t>
  </si>
  <si>
    <t>Dept name</t>
  </si>
  <si>
    <t>Asst Dir XY</t>
  </si>
  <si>
    <t>Vacant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</si>
</sst>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000"/>
    <numFmt numFmtId="165" formatCode="&quot;$&quot;#,##0.00"/>
    <numFmt numFmtId="166" formatCode="m/d/yy;@"/>
    <numFmt numFmtId="167" formatCode="0.0"/>
    <numFmt numFmtId="168" formatCode="0000"/>
    <numFmt numFmtId="169" formatCode="mm/dd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164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/>
    <xf numFmtId="164" fontId="2" fillId="0" borderId="0" xfId="0" applyNumberFormat="1" applyFont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164" fontId="1" fillId="0" borderId="0" xfId="0" applyNumberFormat="1" applyFont="1" applyAlignment="1">
      <alignment horizontal="right" vertical="top" wrapText="1"/>
    </xf>
    <xf numFmtId="164" fontId="4" fillId="2" borderId="0" xfId="0" applyNumberFormat="1" applyFont="1" applyFill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165" fontId="1" fillId="0" borderId="0" xfId="0" applyNumberFormat="1" applyFont="1" applyAlignment="1">
      <alignment horizontal="right" vertical="top" wrapText="1"/>
    </xf>
    <xf numFmtId="165" fontId="4" fillId="2" borderId="0" xfId="0" applyNumberFormat="1" applyFont="1" applyFill="1" applyAlignment="1">
      <alignment horizontal="right" vertical="top"/>
    </xf>
    <xf numFmtId="165" fontId="2" fillId="0" borderId="0" xfId="0" applyNumberFormat="1" applyFont="1" applyAlignment="1">
      <alignment horizontal="right" vertical="top"/>
    </xf>
    <xf numFmtId="164" fontId="6" fillId="3" borderId="0" xfId="0" applyNumberFormat="1" applyFont="1" applyFill="1" applyAlignment="1">
      <alignment vertical="top"/>
    </xf>
    <xf numFmtId="0" fontId="6" fillId="3" borderId="0" xfId="0" applyFont="1" applyFill="1" applyAlignment="1">
      <alignment vertical="top" wrapText="1"/>
    </xf>
    <xf numFmtId="0" fontId="6" fillId="3" borderId="0" xfId="0" applyFont="1" applyFill="1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164" fontId="7" fillId="3" borderId="5" xfId="0" applyNumberFormat="1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165" fontId="8" fillId="3" borderId="5" xfId="0" applyNumberFormat="1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164" fontId="9" fillId="0" borderId="0" xfId="0" applyNumberFormat="1" applyFont="1" applyFill="1" applyBorder="1" applyAlignment="1" applyProtection="1">
      <alignment horizontal="left" vertical="top"/>
      <protection locked="0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9" fillId="0" borderId="0" xfId="0" applyFont="1" applyFill="1" applyBorder="1" applyAlignment="1">
      <alignment vertical="top"/>
    </xf>
    <xf numFmtId="166" fontId="9" fillId="0" borderId="0" xfId="0" applyNumberFormat="1" applyFont="1" applyFill="1" applyBorder="1" applyAlignment="1" applyProtection="1">
      <alignment horizontal="right" vertical="top" wrapText="1"/>
      <protection locked="0"/>
    </xf>
    <xf numFmtId="164" fontId="9" fillId="0" borderId="0" xfId="0" applyNumberFormat="1" applyFont="1" applyFill="1" applyBorder="1" applyAlignment="1" applyProtection="1">
      <alignment horizontal="right" vertical="top" wrapText="1"/>
      <protection locked="0"/>
    </xf>
    <xf numFmtId="165" fontId="9" fillId="0" borderId="0" xfId="0" applyNumberFormat="1" applyFont="1" applyFill="1" applyBorder="1" applyAlignment="1" applyProtection="1">
      <alignment horizontal="right" vertical="top" wrapText="1"/>
      <protection locked="0"/>
    </xf>
    <xf numFmtId="164" fontId="6" fillId="0" borderId="0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166" fontId="6" fillId="0" borderId="0" xfId="0" applyNumberFormat="1" applyFont="1" applyBorder="1" applyAlignment="1">
      <alignment vertical="top" wrapText="1"/>
    </xf>
    <xf numFmtId="164" fontId="6" fillId="0" borderId="0" xfId="0" applyNumberFormat="1" applyFont="1" applyBorder="1" applyAlignment="1">
      <alignment vertical="top" wrapText="1"/>
    </xf>
    <xf numFmtId="165" fontId="9" fillId="0" borderId="0" xfId="0" applyNumberFormat="1" applyFont="1" applyFill="1" applyBorder="1" applyAlignment="1">
      <alignment vertical="top" wrapText="1"/>
    </xf>
    <xf numFmtId="167" fontId="6" fillId="0" borderId="0" xfId="0" applyNumberFormat="1" applyFont="1" applyFill="1" applyBorder="1" applyAlignment="1">
      <alignment vertical="top"/>
    </xf>
    <xf numFmtId="164" fontId="6" fillId="0" borderId="0" xfId="0" applyNumberFormat="1" applyFont="1" applyAlignment="1">
      <alignment vertical="top"/>
    </xf>
    <xf numFmtId="0" fontId="6" fillId="0" borderId="0" xfId="0" applyFont="1" applyAlignment="1">
      <alignment horizontal="right" vertical="top" wrapText="1"/>
    </xf>
    <xf numFmtId="164" fontId="6" fillId="0" borderId="0" xfId="0" applyNumberFormat="1" applyFont="1" applyAlignment="1">
      <alignment horizontal="right" vertical="top" wrapText="1"/>
    </xf>
    <xf numFmtId="165" fontId="6" fillId="0" borderId="0" xfId="0" applyNumberFormat="1" applyFont="1" applyAlignment="1">
      <alignment horizontal="right" vertical="top" wrapText="1"/>
    </xf>
    <xf numFmtId="0" fontId="6" fillId="0" borderId="0" xfId="0" applyFont="1"/>
    <xf numFmtId="0" fontId="7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right" vertical="top" wrapText="1"/>
    </xf>
    <xf numFmtId="164" fontId="6" fillId="0" borderId="0" xfId="0" applyNumberFormat="1" applyFont="1" applyBorder="1" applyAlignment="1">
      <alignment horizontal="right" vertical="top" wrapText="1"/>
    </xf>
    <xf numFmtId="165" fontId="9" fillId="0" borderId="15" xfId="0" applyNumberFormat="1" applyFont="1" applyFill="1" applyBorder="1" applyAlignment="1">
      <alignment vertical="top" wrapText="1"/>
    </xf>
    <xf numFmtId="0" fontId="7" fillId="0" borderId="16" xfId="0" applyFont="1" applyFill="1" applyBorder="1" applyAlignment="1">
      <alignment wrapText="1"/>
    </xf>
    <xf numFmtId="165" fontId="8" fillId="0" borderId="16" xfId="0" applyNumberFormat="1" applyFont="1" applyFill="1" applyBorder="1" applyAlignment="1">
      <alignment vertical="top" wrapText="1"/>
    </xf>
    <xf numFmtId="0" fontId="6" fillId="0" borderId="16" xfId="0" applyFont="1" applyFill="1" applyBorder="1"/>
    <xf numFmtId="165" fontId="6" fillId="0" borderId="0" xfId="0" applyNumberFormat="1" applyFont="1" applyBorder="1" applyAlignment="1">
      <alignment horizontal="right" vertical="top" wrapText="1"/>
    </xf>
    <xf numFmtId="0" fontId="6" fillId="0" borderId="0" xfId="0" applyFont="1" applyBorder="1"/>
    <xf numFmtId="169" fontId="4" fillId="2" borderId="0" xfId="0" applyNumberFormat="1" applyFont="1" applyFill="1" applyAlignment="1">
      <alignment vertical="top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/>
      <protection locked="0"/>
    </xf>
    <xf numFmtId="164" fontId="6" fillId="0" borderId="9" xfId="0" applyNumberFormat="1" applyFont="1" applyBorder="1" applyAlignment="1" applyProtection="1">
      <alignment vertical="top" wrapText="1"/>
      <protection locked="0"/>
    </xf>
    <xf numFmtId="165" fontId="9" fillId="0" borderId="9" xfId="0" applyNumberFormat="1" applyFont="1" applyFill="1" applyBorder="1" applyAlignment="1" applyProtection="1">
      <alignment vertical="top" wrapText="1"/>
      <protection locked="0"/>
    </xf>
    <xf numFmtId="164" fontId="6" fillId="0" borderId="7" xfId="0" applyNumberFormat="1" applyFont="1" applyBorder="1" applyAlignment="1" applyProtection="1">
      <alignment vertical="top" wrapText="1"/>
      <protection locked="0"/>
    </xf>
    <xf numFmtId="164" fontId="6" fillId="0" borderId="13" xfId="0" applyNumberFormat="1" applyFont="1" applyBorder="1" applyAlignment="1" applyProtection="1">
      <alignment vertical="top" wrapText="1"/>
      <protection locked="0"/>
    </xf>
    <xf numFmtId="165" fontId="9" fillId="0" borderId="13" xfId="0" applyNumberFormat="1" applyFont="1" applyFill="1" applyBorder="1" applyAlignment="1" applyProtection="1">
      <alignment vertical="top" wrapText="1"/>
      <protection locked="0"/>
    </xf>
    <xf numFmtId="2" fontId="9" fillId="0" borderId="10" xfId="0" applyNumberFormat="1" applyFont="1" applyFill="1" applyBorder="1" applyAlignment="1" applyProtection="1">
      <alignment vertical="top"/>
      <protection locked="0"/>
    </xf>
    <xf numFmtId="4" fontId="9" fillId="0" borderId="15" xfId="0" applyNumberFormat="1" applyFont="1" applyFill="1" applyBorder="1" applyAlignment="1">
      <alignment vertical="top" wrapText="1"/>
    </xf>
    <xf numFmtId="0" fontId="0" fillId="0" borderId="0" xfId="0" applyFill="1"/>
    <xf numFmtId="0" fontId="5" fillId="4" borderId="0" xfId="0" applyFont="1" applyFill="1" applyAlignment="1">
      <alignment horizontal="center"/>
    </xf>
    <xf numFmtId="0" fontId="0" fillId="4" borderId="0" xfId="0" applyFont="1" applyFill="1"/>
    <xf numFmtId="168" fontId="6" fillId="0" borderId="7" xfId="0" applyNumberFormat="1" applyFont="1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168" fontId="6" fillId="0" borderId="9" xfId="0" applyNumberFormat="1" applyFont="1" applyBorder="1" applyAlignment="1" applyProtection="1">
      <alignment vertical="top" wrapText="1"/>
      <protection locked="0"/>
    </xf>
    <xf numFmtId="0" fontId="6" fillId="0" borderId="11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left" vertical="top"/>
      <protection locked="0"/>
    </xf>
    <xf numFmtId="168" fontId="6" fillId="0" borderId="13" xfId="0" applyNumberFormat="1" applyFont="1" applyBorder="1" applyAlignment="1" applyProtection="1">
      <alignment vertical="top" wrapText="1"/>
      <protection locked="0"/>
    </xf>
    <xf numFmtId="168" fontId="3" fillId="2" borderId="0" xfId="0" applyNumberFormat="1" applyFont="1" applyFill="1" applyAlignment="1" applyProtection="1">
      <alignment vertical="top"/>
      <protection locked="0"/>
    </xf>
    <xf numFmtId="168" fontId="2" fillId="0" borderId="0" xfId="0" applyNumberFormat="1" applyFont="1" applyAlignment="1">
      <alignment vertical="top"/>
    </xf>
    <xf numFmtId="168" fontId="6" fillId="3" borderId="0" xfId="0" applyNumberFormat="1" applyFont="1" applyFill="1" applyAlignment="1">
      <alignment vertical="top"/>
    </xf>
    <xf numFmtId="168" fontId="7" fillId="3" borderId="0" xfId="0" applyNumberFormat="1" applyFont="1" applyFill="1" applyBorder="1" applyAlignment="1">
      <alignment horizontal="center" vertical="top" wrapText="1"/>
    </xf>
    <xf numFmtId="168" fontId="9" fillId="0" borderId="0" xfId="0" applyNumberFormat="1" applyFont="1" applyFill="1" applyBorder="1" applyAlignment="1" applyProtection="1">
      <alignment horizontal="left" vertical="top"/>
      <protection locked="0"/>
    </xf>
    <xf numFmtId="168" fontId="6" fillId="0" borderId="7" xfId="0" applyNumberFormat="1" applyFont="1" applyBorder="1" applyAlignment="1" applyProtection="1">
      <alignment horizontal="right" vertical="top"/>
      <protection locked="0"/>
    </xf>
    <xf numFmtId="168" fontId="6" fillId="0" borderId="0" xfId="0" applyNumberFormat="1" applyFont="1" applyBorder="1" applyAlignment="1">
      <alignment horizontal="right" vertical="top"/>
    </xf>
    <xf numFmtId="168" fontId="6" fillId="0" borderId="0" xfId="0" applyNumberFormat="1" applyFont="1" applyAlignment="1">
      <alignment vertical="top"/>
    </xf>
    <xf numFmtId="168" fontId="7" fillId="0" borderId="0" xfId="0" applyNumberFormat="1" applyFont="1" applyBorder="1" applyAlignment="1">
      <alignment vertical="top"/>
    </xf>
    <xf numFmtId="168" fontId="6" fillId="0" borderId="0" xfId="0" applyNumberFormat="1" applyFont="1" applyBorder="1" applyAlignment="1">
      <alignment vertical="top"/>
    </xf>
    <xf numFmtId="168" fontId="10" fillId="0" borderId="0" xfId="0" applyNumberFormat="1" applyFont="1" applyAlignment="1">
      <alignment vertical="top"/>
    </xf>
    <xf numFmtId="168" fontId="10" fillId="0" borderId="0" xfId="0" applyNumberFormat="1" applyFont="1" applyAlignment="1">
      <alignment horizontal="left" vertical="top"/>
    </xf>
    <xf numFmtId="168" fontId="1" fillId="0" borderId="0" xfId="0" applyNumberFormat="1" applyFont="1" applyAlignment="1">
      <alignment vertical="top"/>
    </xf>
    <xf numFmtId="0" fontId="8" fillId="0" borderId="1" xfId="0" applyFont="1" applyFill="1" applyBorder="1" applyAlignment="1">
      <alignment vertical="top"/>
    </xf>
    <xf numFmtId="0" fontId="9" fillId="0" borderId="2" xfId="0" applyFont="1" applyFill="1" applyBorder="1" applyAlignment="1">
      <alignment vertical="top"/>
    </xf>
    <xf numFmtId="0" fontId="9" fillId="0" borderId="2" xfId="0" applyFont="1" applyFill="1" applyBorder="1" applyAlignment="1">
      <alignment horizontal="right" vertical="top" wrapText="1"/>
    </xf>
    <xf numFmtId="164" fontId="9" fillId="0" borderId="2" xfId="0" applyNumberFormat="1" applyFont="1" applyFill="1" applyBorder="1" applyAlignment="1">
      <alignment horizontal="right" vertical="top" wrapText="1"/>
    </xf>
    <xf numFmtId="0" fontId="8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vertical="top"/>
    </xf>
    <xf numFmtId="0" fontId="9" fillId="0" borderId="5" xfId="0" applyFont="1" applyFill="1" applyBorder="1" applyAlignment="1">
      <alignment horizontal="right" vertical="top" wrapText="1"/>
    </xf>
    <xf numFmtId="164" fontId="9" fillId="0" borderId="5" xfId="0" applyNumberFormat="1" applyFont="1" applyFill="1" applyBorder="1" applyAlignment="1">
      <alignment horizontal="right" vertical="top" wrapText="1"/>
    </xf>
    <xf numFmtId="0" fontId="9" fillId="0" borderId="6" xfId="0" applyFont="1" applyFill="1" applyBorder="1"/>
    <xf numFmtId="4" fontId="9" fillId="0" borderId="3" xfId="0" applyNumberFormat="1" applyFont="1" applyFill="1" applyBorder="1"/>
    <xf numFmtId="165" fontId="9" fillId="0" borderId="18" xfId="0" applyNumberFormat="1" applyFont="1" applyFill="1" applyBorder="1" applyAlignment="1" applyProtection="1">
      <alignment vertical="top" wrapText="1"/>
      <protection locked="0"/>
    </xf>
    <xf numFmtId="2" fontId="6" fillId="0" borderId="14" xfId="0" applyNumberFormat="1" applyFont="1" applyFill="1" applyBorder="1" applyAlignment="1" applyProtection="1">
      <alignment vertical="top"/>
      <protection locked="0"/>
    </xf>
    <xf numFmtId="39" fontId="9" fillId="0" borderId="2" xfId="0" applyNumberFormat="1" applyFont="1" applyFill="1" applyBorder="1" applyAlignment="1">
      <alignment horizontal="right" vertical="top" wrapText="1"/>
    </xf>
    <xf numFmtId="39" fontId="9" fillId="0" borderId="5" xfId="0" applyNumberFormat="1" applyFont="1" applyFill="1" applyBorder="1" applyAlignment="1">
      <alignment horizontal="right" vertical="top" wrapText="1"/>
    </xf>
    <xf numFmtId="168" fontId="6" fillId="0" borderId="7" xfId="0" applyNumberFormat="1" applyFont="1" applyFill="1" applyBorder="1" applyAlignment="1" applyProtection="1">
      <alignment horizontal="right" vertical="top"/>
      <protection locked="0"/>
    </xf>
    <xf numFmtId="0" fontId="6" fillId="0" borderId="7" xfId="0" applyFont="1" applyFill="1" applyBorder="1" applyAlignment="1" applyProtection="1">
      <alignment horizontal="left" vertical="top" wrapText="1"/>
      <protection locked="0"/>
    </xf>
    <xf numFmtId="0" fontId="6" fillId="0" borderId="17" xfId="0" applyFont="1" applyFill="1" applyBorder="1" applyAlignment="1" applyProtection="1">
      <alignment horizontal="left" vertical="top"/>
      <protection locked="0"/>
    </xf>
    <xf numFmtId="0" fontId="6" fillId="0" borderId="7" xfId="0" applyFont="1" applyFill="1" applyBorder="1" applyAlignment="1" applyProtection="1">
      <alignment horizontal="left" vertical="top"/>
      <protection locked="0"/>
    </xf>
    <xf numFmtId="2" fontId="9" fillId="0" borderId="0" xfId="0" applyNumberFormat="1" applyFont="1" applyFill="1" applyBorder="1" applyAlignment="1" applyProtection="1">
      <alignment vertical="top"/>
      <protection locked="0"/>
    </xf>
    <xf numFmtId="4" fontId="9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/>
    <xf numFmtId="2" fontId="6" fillId="0" borderId="0" xfId="0" applyNumberFormat="1" applyFont="1" applyFill="1" applyBorder="1" applyAlignment="1" applyProtection="1">
      <alignment vertical="top"/>
      <protection locked="0"/>
    </xf>
    <xf numFmtId="0" fontId="4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6" fillId="0" borderId="0" xfId="0" applyFont="1" applyFill="1"/>
    <xf numFmtId="0" fontId="1" fillId="0" borderId="0" xfId="0" applyFont="1" applyFill="1"/>
    <xf numFmtId="4" fontId="6" fillId="0" borderId="0" xfId="0" applyNumberFormat="1" applyFont="1" applyAlignment="1">
      <alignment horizontal="right" vertical="top" wrapText="1"/>
    </xf>
    <xf numFmtId="0" fontId="6" fillId="0" borderId="8" xfId="0" applyFont="1" applyFill="1" applyBorder="1" applyAlignment="1" applyProtection="1">
      <alignment horizontal="left" vertical="top"/>
      <protection locked="0"/>
    </xf>
    <xf numFmtId="168" fontId="6" fillId="0" borderId="9" xfId="0" applyNumberFormat="1" applyFont="1" applyFill="1" applyBorder="1" applyAlignment="1" applyProtection="1">
      <alignment vertical="top" wrapText="1"/>
      <protection locked="0"/>
    </xf>
    <xf numFmtId="164" fontId="6" fillId="0" borderId="9" xfId="0" applyNumberFormat="1" applyFont="1" applyFill="1" applyBorder="1" applyAlignment="1" applyProtection="1">
      <alignment vertical="top" wrapText="1"/>
      <protection locked="0"/>
    </xf>
    <xf numFmtId="0" fontId="6" fillId="0" borderId="12" xfId="0" applyFont="1" applyFill="1" applyBorder="1" applyAlignment="1" applyProtection="1">
      <alignment horizontal="left" vertical="top"/>
      <protection locked="0"/>
    </xf>
    <xf numFmtId="168" fontId="6" fillId="0" borderId="13" xfId="0" applyNumberFormat="1" applyFont="1" applyFill="1" applyBorder="1" applyAlignment="1" applyProtection="1">
      <alignment vertical="top" wrapText="1"/>
      <protection locked="0"/>
    </xf>
    <xf numFmtId="164" fontId="6" fillId="0" borderId="13" xfId="0" applyNumberFormat="1" applyFont="1" applyFill="1" applyBorder="1" applyAlignment="1" applyProtection="1">
      <alignment vertical="top" wrapText="1"/>
      <protection locked="0"/>
    </xf>
    <xf numFmtId="0" fontId="6" fillId="0" borderId="17" xfId="0" applyFont="1" applyBorder="1" applyAlignment="1" applyProtection="1">
      <alignment horizontal="left" vertical="top"/>
      <protection locked="0"/>
    </xf>
    <xf numFmtId="2" fontId="9" fillId="0" borderId="20" xfId="0" applyNumberFormat="1" applyFont="1" applyFill="1" applyBorder="1" applyAlignment="1" applyProtection="1">
      <alignment vertical="top"/>
      <protection locked="0"/>
    </xf>
    <xf numFmtId="0" fontId="6" fillId="0" borderId="19" xfId="0" applyFont="1" applyFill="1" applyBorder="1" applyAlignment="1" applyProtection="1">
      <alignment horizontal="left" vertical="top"/>
      <protection locked="0"/>
    </xf>
    <xf numFmtId="168" fontId="6" fillId="0" borderId="18" xfId="0" applyNumberFormat="1" applyFont="1" applyFill="1" applyBorder="1" applyAlignment="1" applyProtection="1">
      <alignment vertical="top" wrapText="1"/>
      <protection locked="0"/>
    </xf>
    <xf numFmtId="164" fontId="6" fillId="0" borderId="18" xfId="0" applyNumberFormat="1" applyFont="1" applyFill="1" applyBorder="1" applyAlignment="1" applyProtection="1">
      <alignment vertical="top" wrapText="1"/>
      <protection locked="0"/>
    </xf>
    <xf numFmtId="165" fontId="9" fillId="3" borderId="9" xfId="0" applyNumberFormat="1" applyFont="1" applyFill="1" applyBorder="1" applyAlignment="1" applyProtection="1">
      <alignment vertical="top" wrapText="1"/>
      <protection locked="0"/>
    </xf>
    <xf numFmtId="165" fontId="9" fillId="3" borderId="18" xfId="0" applyNumberFormat="1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9"/>
  <sheetViews>
    <sheetView tabSelected="1" showWhiteSpace="0" zoomScaleNormal="100" workbookViewId="0">
      <selection activeCell="B18" sqref="B18"/>
    </sheetView>
  </sheetViews>
  <sheetFormatPr defaultColWidth="6.7109375" defaultRowHeight="14.25" x14ac:dyDescent="0.2"/>
  <cols>
    <col min="1" max="1" width="5.28515625" style="90" customWidth="1"/>
    <col min="2" max="2" width="20.42578125" style="2" customWidth="1"/>
    <col min="3" max="3" width="12.42578125" style="3" customWidth="1"/>
    <col min="4" max="4" width="4.7109375" style="3" customWidth="1"/>
    <col min="5" max="5" width="6.140625" style="4" customWidth="1"/>
    <col min="6" max="6" width="5.7109375" style="4" customWidth="1"/>
    <col min="7" max="7" width="7" style="14" customWidth="1"/>
    <col min="8" max="8" width="10.7109375" style="4" customWidth="1"/>
    <col min="9" max="9" width="12" style="17" customWidth="1"/>
    <col min="10" max="10" width="5.5703125" style="5" customWidth="1"/>
    <col min="11" max="11" width="1.7109375" style="116" customWidth="1"/>
    <col min="12" max="12" width="11" style="1" customWidth="1"/>
    <col min="13" max="13" width="26.7109375" style="2" customWidth="1"/>
    <col min="14" max="14" width="11.7109375" style="3" customWidth="1"/>
    <col min="15" max="15" width="5" style="3" customWidth="1"/>
    <col min="16" max="16" width="7" style="4" customWidth="1"/>
    <col min="17" max="17" width="5.7109375" style="4" customWidth="1"/>
    <col min="18" max="18" width="7" style="14" customWidth="1"/>
    <col min="19" max="19" width="10.7109375" style="4" customWidth="1"/>
    <col min="20" max="20" width="12.140625" style="17" customWidth="1"/>
    <col min="21" max="21" width="5.85546875" style="5" customWidth="1"/>
    <col min="22" max="16384" width="6.7109375" style="3"/>
  </cols>
  <sheetData>
    <row r="1" spans="1:21" s="11" customFormat="1" ht="18" x14ac:dyDescent="0.25">
      <c r="A1" s="78" t="s">
        <v>23</v>
      </c>
      <c r="B1" s="7"/>
      <c r="C1" s="8"/>
      <c r="D1" s="8"/>
      <c r="E1" s="9"/>
      <c r="F1" s="9"/>
      <c r="G1" s="15"/>
      <c r="H1" s="9"/>
      <c r="I1" s="18"/>
      <c r="J1" s="8"/>
      <c r="K1" s="113"/>
      <c r="L1" s="10"/>
      <c r="M1" s="7"/>
      <c r="N1" s="8"/>
      <c r="O1" s="8"/>
      <c r="P1" s="9"/>
      <c r="Q1" s="9"/>
      <c r="R1" s="15"/>
      <c r="S1" s="9"/>
      <c r="T1" s="18"/>
      <c r="U1" s="8"/>
    </row>
    <row r="2" spans="1:21" s="11" customFormat="1" ht="18" x14ac:dyDescent="0.25">
      <c r="A2" s="78" t="s">
        <v>13</v>
      </c>
      <c r="B2" s="7"/>
      <c r="C2" s="59">
        <f ca="1">TODAY()</f>
        <v>44329</v>
      </c>
      <c r="D2" s="59"/>
      <c r="E2" s="9"/>
      <c r="F2" s="9"/>
      <c r="G2" s="15"/>
      <c r="H2" s="9"/>
      <c r="I2" s="18"/>
      <c r="J2" s="8"/>
      <c r="K2" s="113"/>
      <c r="L2" s="10"/>
      <c r="M2" s="7"/>
      <c r="N2" s="8"/>
      <c r="O2" s="59"/>
      <c r="P2" s="9"/>
      <c r="Q2" s="9"/>
      <c r="R2" s="15"/>
      <c r="S2" s="9"/>
      <c r="T2" s="18"/>
      <c r="U2" s="8"/>
    </row>
    <row r="3" spans="1:21" s="11" customFormat="1" ht="16.5" thickBot="1" x14ac:dyDescent="0.3">
      <c r="A3" s="79"/>
      <c r="E3" s="12"/>
      <c r="F3" s="12"/>
      <c r="G3" s="16"/>
      <c r="H3" s="12"/>
      <c r="I3" s="19"/>
      <c r="K3" s="114"/>
      <c r="L3" s="6"/>
      <c r="P3" s="12"/>
      <c r="Q3" s="12"/>
      <c r="R3" s="16"/>
      <c r="S3" s="12"/>
      <c r="T3" s="19"/>
    </row>
    <row r="4" spans="1:21" s="13" customFormat="1" ht="22.5" customHeight="1" x14ac:dyDescent="0.25">
      <c r="A4" s="80"/>
      <c r="B4" s="21"/>
      <c r="C4" s="22"/>
      <c r="D4" s="131" t="s">
        <v>0</v>
      </c>
      <c r="E4" s="132"/>
      <c r="F4" s="132"/>
      <c r="G4" s="132"/>
      <c r="H4" s="132"/>
      <c r="I4" s="132"/>
      <c r="J4" s="133"/>
      <c r="K4" s="23"/>
      <c r="L4" s="20"/>
      <c r="M4" s="21"/>
      <c r="N4" s="22"/>
      <c r="O4" s="131" t="s">
        <v>18</v>
      </c>
      <c r="P4" s="132"/>
      <c r="Q4" s="132"/>
      <c r="R4" s="132"/>
      <c r="S4" s="132"/>
      <c r="T4" s="132"/>
      <c r="U4" s="133"/>
    </row>
    <row r="5" spans="1:21" s="30" customFormat="1" ht="30.75" customHeight="1" thickBot="1" x14ac:dyDescent="0.3">
      <c r="A5" s="81" t="s">
        <v>15</v>
      </c>
      <c r="B5" s="24" t="s">
        <v>9</v>
      </c>
      <c r="C5" s="24" t="s">
        <v>8</v>
      </c>
      <c r="D5" s="25" t="s">
        <v>17</v>
      </c>
      <c r="E5" s="27" t="s">
        <v>19</v>
      </c>
      <c r="F5" s="27" t="s">
        <v>16</v>
      </c>
      <c r="G5" s="26" t="s">
        <v>12</v>
      </c>
      <c r="H5" s="27" t="s">
        <v>1</v>
      </c>
      <c r="I5" s="28" t="s">
        <v>2</v>
      </c>
      <c r="J5" s="29" t="s">
        <v>3</v>
      </c>
      <c r="K5" s="23"/>
      <c r="L5" s="24" t="s">
        <v>15</v>
      </c>
      <c r="M5" s="24" t="s">
        <v>9</v>
      </c>
      <c r="N5" s="24" t="s">
        <v>8</v>
      </c>
      <c r="O5" s="25" t="s">
        <v>17</v>
      </c>
      <c r="P5" s="27" t="s">
        <v>19</v>
      </c>
      <c r="Q5" s="27" t="s">
        <v>16</v>
      </c>
      <c r="R5" s="26" t="s">
        <v>12</v>
      </c>
      <c r="S5" s="27" t="s">
        <v>1</v>
      </c>
      <c r="T5" s="28" t="s">
        <v>2</v>
      </c>
      <c r="U5" s="29" t="s">
        <v>3</v>
      </c>
    </row>
    <row r="6" spans="1:21" s="33" customFormat="1" ht="12.75" thickBot="1" x14ac:dyDescent="0.3">
      <c r="A6" s="82"/>
      <c r="B6" s="32"/>
      <c r="E6" s="34"/>
      <c r="F6" s="34"/>
      <c r="G6" s="35"/>
      <c r="H6" s="34"/>
      <c r="I6" s="36"/>
      <c r="L6" s="31"/>
      <c r="M6" s="32"/>
      <c r="P6" s="34"/>
      <c r="Q6" s="34"/>
      <c r="R6" s="35"/>
      <c r="S6" s="34"/>
      <c r="T6" s="36"/>
    </row>
    <row r="7" spans="1:21" s="33" customFormat="1" ht="12" customHeight="1" x14ac:dyDescent="0.25">
      <c r="A7" s="83">
        <v>5555</v>
      </c>
      <c r="B7" s="60" t="s">
        <v>21</v>
      </c>
      <c r="C7" s="61" t="s">
        <v>22</v>
      </c>
      <c r="D7" s="73">
        <v>100</v>
      </c>
      <c r="E7" s="74">
        <v>1234</v>
      </c>
      <c r="F7" s="74">
        <v>12340</v>
      </c>
      <c r="G7" s="62">
        <v>502105</v>
      </c>
      <c r="H7" s="63">
        <v>75000</v>
      </c>
      <c r="I7" s="129">
        <f t="shared" ref="I7:I8" si="0">H7*(VLOOKUP(G7,All,2,FALSE))</f>
        <v>26625</v>
      </c>
      <c r="J7" s="67">
        <v>1</v>
      </c>
      <c r="K7" s="109"/>
      <c r="L7" s="105">
        <v>5555</v>
      </c>
      <c r="M7" s="106" t="s">
        <v>21</v>
      </c>
      <c r="N7" s="107" t="s">
        <v>20</v>
      </c>
      <c r="O7" s="118">
        <v>100</v>
      </c>
      <c r="P7" s="119">
        <v>1234</v>
      </c>
      <c r="Q7" s="119">
        <v>12340</v>
      </c>
      <c r="R7" s="120">
        <v>502105</v>
      </c>
      <c r="S7" s="63">
        <v>80000</v>
      </c>
      <c r="T7" s="129">
        <f t="shared" ref="T7:T8" si="1">S7*(VLOOKUP(R7,All,2,FALSE))</f>
        <v>28400</v>
      </c>
      <c r="U7" s="67">
        <v>1</v>
      </c>
    </row>
    <row r="8" spans="1:21" s="33" customFormat="1" ht="12" customHeight="1" x14ac:dyDescent="0.25">
      <c r="A8" s="83">
        <v>7777</v>
      </c>
      <c r="B8" s="60" t="s">
        <v>24</v>
      </c>
      <c r="C8" s="124" t="s">
        <v>25</v>
      </c>
      <c r="D8" s="75">
        <v>100</v>
      </c>
      <c r="E8" s="72">
        <v>2345</v>
      </c>
      <c r="F8" s="72">
        <v>23450</v>
      </c>
      <c r="G8" s="64">
        <v>502105</v>
      </c>
      <c r="H8" s="101">
        <v>60000</v>
      </c>
      <c r="I8" s="130">
        <f t="shared" si="0"/>
        <v>21300</v>
      </c>
      <c r="J8" s="125">
        <v>1</v>
      </c>
      <c r="K8" s="109"/>
      <c r="L8" s="105">
        <v>8888</v>
      </c>
      <c r="M8" s="106" t="s">
        <v>21</v>
      </c>
      <c r="N8" s="107" t="s">
        <v>22</v>
      </c>
      <c r="O8" s="126">
        <v>100</v>
      </c>
      <c r="P8" s="127">
        <v>1234</v>
      </c>
      <c r="Q8" s="127">
        <v>12340</v>
      </c>
      <c r="R8" s="128">
        <v>502105</v>
      </c>
      <c r="S8" s="101">
        <v>75000</v>
      </c>
      <c r="T8" s="130">
        <f t="shared" si="1"/>
        <v>26625</v>
      </c>
      <c r="U8" s="125">
        <v>1</v>
      </c>
    </row>
    <row r="9" spans="1:21" s="13" customFormat="1" ht="12.75" thickBot="1" x14ac:dyDescent="0.3">
      <c r="A9" s="83"/>
      <c r="B9" s="60"/>
      <c r="C9" s="61"/>
      <c r="D9" s="76"/>
      <c r="E9" s="77"/>
      <c r="F9" s="77"/>
      <c r="G9" s="65"/>
      <c r="H9" s="66"/>
      <c r="I9" s="66"/>
      <c r="J9" s="102"/>
      <c r="K9" s="112"/>
      <c r="L9" s="105"/>
      <c r="M9" s="108"/>
      <c r="N9" s="107"/>
      <c r="O9" s="121"/>
      <c r="P9" s="122"/>
      <c r="Q9" s="122"/>
      <c r="R9" s="123"/>
      <c r="S9" s="66"/>
      <c r="T9" s="66"/>
      <c r="U9" s="102"/>
    </row>
    <row r="10" spans="1:21" s="13" customFormat="1" ht="12" x14ac:dyDescent="0.25">
      <c r="A10" s="84"/>
      <c r="B10" s="38"/>
      <c r="C10" s="39"/>
      <c r="D10" s="39"/>
      <c r="E10" s="40"/>
      <c r="F10" s="40"/>
      <c r="G10" s="41"/>
      <c r="H10" s="42"/>
      <c r="I10" s="42"/>
      <c r="J10" s="43"/>
      <c r="K10" s="43"/>
      <c r="L10" s="37"/>
      <c r="M10" s="38"/>
      <c r="N10" s="39"/>
      <c r="O10" s="39"/>
      <c r="P10" s="40"/>
      <c r="Q10" s="40"/>
      <c r="R10" s="41"/>
      <c r="S10" s="42"/>
      <c r="T10" s="42"/>
      <c r="U10" s="43"/>
    </row>
    <row r="11" spans="1:21" s="13" customFormat="1" ht="12" x14ac:dyDescent="0.2">
      <c r="A11" s="85"/>
      <c r="B11" s="30"/>
      <c r="E11" s="45"/>
      <c r="F11" s="45"/>
      <c r="G11" s="46"/>
      <c r="H11" s="45"/>
      <c r="I11" s="47"/>
      <c r="J11" s="48"/>
      <c r="K11" s="115"/>
      <c r="L11" s="44"/>
      <c r="M11" s="30"/>
      <c r="P11" s="45"/>
      <c r="Q11" s="45"/>
      <c r="R11" s="46"/>
      <c r="S11" s="45"/>
      <c r="T11" s="47"/>
      <c r="U11" s="48"/>
    </row>
    <row r="12" spans="1:21" s="50" customFormat="1" ht="12" x14ac:dyDescent="0.25">
      <c r="A12" s="86" t="s">
        <v>4</v>
      </c>
      <c r="E12" s="51"/>
      <c r="F12" s="51"/>
      <c r="G12" s="52"/>
      <c r="H12" s="53">
        <f>SUM(H7:H9)</f>
        <v>135000</v>
      </c>
      <c r="I12" s="53">
        <f>SUM(I7:I9)</f>
        <v>47925</v>
      </c>
      <c r="J12" s="68">
        <f>SUM(J7:J9)</f>
        <v>2</v>
      </c>
      <c r="K12" s="110"/>
      <c r="L12" s="49" t="s">
        <v>4</v>
      </c>
      <c r="P12" s="51"/>
      <c r="Q12" s="51"/>
      <c r="R12" s="52"/>
      <c r="S12" s="53">
        <f>SUM(S7:S9)</f>
        <v>155000</v>
      </c>
      <c r="T12" s="53">
        <f>SUM(T7:T9)</f>
        <v>55025</v>
      </c>
      <c r="U12" s="68">
        <f>SUM(U7:U9)</f>
        <v>2</v>
      </c>
    </row>
    <row r="13" spans="1:21" s="50" customFormat="1" ht="12.75" thickBot="1" x14ac:dyDescent="0.25">
      <c r="A13" s="86" t="s">
        <v>5</v>
      </c>
      <c r="E13" s="51"/>
      <c r="F13" s="51"/>
      <c r="G13" s="52"/>
      <c r="H13" s="54"/>
      <c r="I13" s="55">
        <f>H12+I12</f>
        <v>182925</v>
      </c>
      <c r="J13" s="56"/>
      <c r="K13" s="111"/>
      <c r="L13" s="49" t="s">
        <v>5</v>
      </c>
      <c r="P13" s="51"/>
      <c r="Q13" s="51"/>
      <c r="R13" s="52"/>
      <c r="S13" s="54"/>
      <c r="T13" s="55">
        <f>S12+T12</f>
        <v>210025</v>
      </c>
      <c r="U13" s="56"/>
    </row>
    <row r="14" spans="1:21" s="50" customFormat="1" ht="12.75" thickTop="1" x14ac:dyDescent="0.2">
      <c r="A14" s="87"/>
      <c r="E14" s="51"/>
      <c r="F14" s="51"/>
      <c r="G14" s="52"/>
      <c r="H14" s="51"/>
      <c r="I14" s="57"/>
      <c r="J14" s="58"/>
      <c r="K14" s="111"/>
      <c r="P14" s="51"/>
      <c r="Q14" s="51"/>
      <c r="R14" s="52"/>
      <c r="S14" s="51"/>
      <c r="T14" s="57"/>
      <c r="U14" s="58"/>
    </row>
    <row r="15" spans="1:21" s="13" customFormat="1" ht="12.75" thickBot="1" x14ac:dyDescent="0.25">
      <c r="A15" s="85"/>
      <c r="E15" s="45"/>
      <c r="F15" s="45"/>
      <c r="G15" s="46"/>
      <c r="H15" s="45"/>
      <c r="I15" s="47"/>
      <c r="J15" s="48"/>
      <c r="K15" s="115"/>
      <c r="P15" s="45"/>
      <c r="Q15" s="45"/>
      <c r="R15" s="46"/>
      <c r="S15" s="45"/>
      <c r="T15" s="47"/>
      <c r="U15" s="48"/>
    </row>
    <row r="16" spans="1:21" s="13" customFormat="1" ht="12" x14ac:dyDescent="0.2">
      <c r="A16" s="88"/>
      <c r="E16" s="45"/>
      <c r="F16" s="45"/>
      <c r="G16" s="46"/>
      <c r="H16" s="45"/>
      <c r="I16" s="47"/>
      <c r="J16" s="48"/>
      <c r="K16" s="115"/>
      <c r="L16" s="91" t="s">
        <v>6</v>
      </c>
      <c r="M16" s="92"/>
      <c r="N16" s="92"/>
      <c r="O16" s="92"/>
      <c r="P16" s="93"/>
      <c r="Q16" s="93"/>
      <c r="R16" s="94"/>
      <c r="S16" s="103">
        <f>S12-H12</f>
        <v>20000</v>
      </c>
      <c r="T16" s="103">
        <f>T12-I12</f>
        <v>7100</v>
      </c>
      <c r="U16" s="100">
        <f>U12-J12</f>
        <v>0</v>
      </c>
    </row>
    <row r="17" spans="1:21" s="13" customFormat="1" ht="12.75" thickBot="1" x14ac:dyDescent="0.25">
      <c r="A17" s="89"/>
      <c r="B17" s="30"/>
      <c r="E17" s="45"/>
      <c r="G17" s="46"/>
      <c r="H17" s="47"/>
      <c r="I17" s="117"/>
      <c r="K17" s="48"/>
      <c r="L17" s="95" t="s">
        <v>7</v>
      </c>
      <c r="M17" s="96"/>
      <c r="N17" s="96"/>
      <c r="O17" s="96"/>
      <c r="P17" s="97"/>
      <c r="Q17" s="97"/>
      <c r="R17" s="98"/>
      <c r="S17" s="104"/>
      <c r="T17" s="104">
        <f>S16+T16</f>
        <v>27100</v>
      </c>
      <c r="U17" s="99"/>
    </row>
    <row r="18" spans="1:21" s="13" customFormat="1" ht="12" x14ac:dyDescent="0.2">
      <c r="A18" s="85"/>
      <c r="B18" s="30"/>
      <c r="E18" s="45"/>
      <c r="F18" s="45"/>
      <c r="G18" s="46"/>
      <c r="K18" s="115"/>
      <c r="L18" s="44"/>
      <c r="M18" s="13" t="s">
        <v>14</v>
      </c>
      <c r="P18" s="45"/>
      <c r="Q18" s="45"/>
      <c r="R18" s="46"/>
      <c r="S18" s="45"/>
      <c r="T18" s="47"/>
      <c r="U18" s="48"/>
    </row>
    <row r="19" spans="1:21" s="13" customFormat="1" ht="12" x14ac:dyDescent="0.2">
      <c r="A19" s="85"/>
      <c r="B19" s="30"/>
      <c r="E19" s="45"/>
      <c r="F19" s="45"/>
      <c r="G19" s="46"/>
      <c r="H19" s="45"/>
      <c r="I19" s="117"/>
      <c r="J19" s="48"/>
      <c r="K19" s="115"/>
      <c r="L19" s="44"/>
      <c r="P19" s="45"/>
      <c r="Q19" s="45"/>
      <c r="R19" s="46"/>
      <c r="S19" s="45"/>
      <c r="T19" s="47"/>
      <c r="U19" s="48"/>
    </row>
  </sheetData>
  <sheetProtection selectLockedCells="1"/>
  <mergeCells count="2">
    <mergeCell ref="D4:J4"/>
    <mergeCell ref="O4:U4"/>
  </mergeCells>
  <pageMargins left="0.43" right="0.28999999999999998" top="0.36" bottom="0.3" header="0.24" footer="0.17"/>
  <pageSetup scale="67" orientation="landscape" r:id="rId1"/>
  <headerFooter>
    <oddFooter>&amp;L&amp;"Arial,Regular"&amp;9Prepared by Human Resources on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</sheetPr>
  <dimension ref="A1:B16"/>
  <sheetViews>
    <sheetView workbookViewId="0">
      <selection activeCell="B3" sqref="B3"/>
    </sheetView>
  </sheetViews>
  <sheetFormatPr defaultRowHeight="15" x14ac:dyDescent="0.25"/>
  <cols>
    <col min="1" max="2" width="8.85546875" style="69" customWidth="1"/>
  </cols>
  <sheetData>
    <row r="1" spans="1:2" x14ac:dyDescent="0.25">
      <c r="A1" s="70" t="s">
        <v>10</v>
      </c>
      <c r="B1" s="70" t="s">
        <v>11</v>
      </c>
    </row>
    <row r="2" spans="1:2" x14ac:dyDescent="0.25">
      <c r="A2" s="71">
        <v>501570</v>
      </c>
      <c r="B2" s="71">
        <v>0.11</v>
      </c>
    </row>
    <row r="3" spans="1:2" x14ac:dyDescent="0.25">
      <c r="A3" s="71">
        <v>501605</v>
      </c>
      <c r="B3" s="71">
        <v>0.35499999999999998</v>
      </c>
    </row>
    <row r="4" spans="1:2" x14ac:dyDescent="0.25">
      <c r="A4" s="71">
        <v>501610</v>
      </c>
      <c r="B4" s="71">
        <v>0.35499999999999998</v>
      </c>
    </row>
    <row r="5" spans="1:2" x14ac:dyDescent="0.25">
      <c r="A5" s="71">
        <v>501640</v>
      </c>
      <c r="B5" s="71">
        <v>0.22</v>
      </c>
    </row>
    <row r="6" spans="1:2" x14ac:dyDescent="0.25">
      <c r="A6" s="71">
        <v>501670</v>
      </c>
      <c r="B6" s="71">
        <v>0.11</v>
      </c>
    </row>
    <row r="7" spans="1:2" x14ac:dyDescent="0.25">
      <c r="A7" s="71">
        <v>501705</v>
      </c>
      <c r="B7" s="71">
        <v>0.35499999999999998</v>
      </c>
    </row>
    <row r="8" spans="1:2" x14ac:dyDescent="0.25">
      <c r="A8" s="71">
        <v>501710</v>
      </c>
      <c r="B8" s="71">
        <v>0.35499999999999998</v>
      </c>
    </row>
    <row r="9" spans="1:2" x14ac:dyDescent="0.25">
      <c r="A9" s="71">
        <v>501740</v>
      </c>
      <c r="B9" s="71">
        <v>0.22</v>
      </c>
    </row>
    <row r="10" spans="1:2" x14ac:dyDescent="0.25">
      <c r="A10" s="71">
        <v>501770</v>
      </c>
      <c r="B10" s="71">
        <v>0.11</v>
      </c>
    </row>
    <row r="11" spans="1:2" x14ac:dyDescent="0.25">
      <c r="A11" s="71">
        <v>502105</v>
      </c>
      <c r="B11" s="71">
        <v>0.35499999999999998</v>
      </c>
    </row>
    <row r="12" spans="1:2" x14ac:dyDescent="0.25">
      <c r="A12" s="71">
        <v>502110</v>
      </c>
      <c r="B12" s="71">
        <v>0.35499999999999998</v>
      </c>
    </row>
    <row r="13" spans="1:2" x14ac:dyDescent="0.25">
      <c r="A13" s="71">
        <v>502140</v>
      </c>
      <c r="B13" s="71">
        <v>0.22</v>
      </c>
    </row>
    <row r="14" spans="1:2" x14ac:dyDescent="0.25">
      <c r="A14" s="71">
        <v>502170</v>
      </c>
      <c r="B14" s="71">
        <v>0.11</v>
      </c>
    </row>
    <row r="15" spans="1:2" x14ac:dyDescent="0.25">
      <c r="A15" s="71">
        <v>502175</v>
      </c>
      <c r="B15" s="71">
        <v>0.11</v>
      </c>
    </row>
    <row r="16" spans="1:2" x14ac:dyDescent="0.25">
      <c r="A16" s="71">
        <v>502180</v>
      </c>
      <c r="B16" s="71">
        <v>0.11</v>
      </c>
    </row>
  </sheetData>
  <sortState xmlns:xlrd2="http://schemas.microsoft.com/office/spreadsheetml/2017/richdata2" ref="A2:B28">
    <sortCondition ref="A2:A28"/>
  </sortState>
  <customSheetViews>
    <customSheetView guid="{C94A323F-DF66-4720-AD64-AD2C6A4FBF5B}" showPageBreaks="1">
      <selection activeCell="B48" sqref="A1:B48"/>
      <pageMargins left="0.7" right="0.7" top="0.75" bottom="0.75" header="0.3" footer="0.3"/>
      <pageSetup orientation="portrait" r:id="rId1"/>
    </customSheetView>
    <customSheetView guid="{44AEF05A-EA3F-420E-8E70-3963905C7A11}" showPageBreaks="1">
      <selection activeCell="B48" sqref="A1:B48"/>
      <pageMargins left="0.7" right="0.7" top="0.75" bottom="0.75" header="0.3" footer="0.3"/>
      <pageSetup orientation="portrait" r:id="rId2"/>
    </customSheetView>
  </customSheetView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Funding Sheet</vt:lpstr>
      <vt:lpstr>DO NOT CHANGE</vt:lpstr>
      <vt:lpstr>All</vt:lpstr>
    </vt:vector>
  </TitlesOfParts>
  <Company>Chapman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Laura</dc:creator>
  <cp:lastModifiedBy>Wright, Ming</cp:lastModifiedBy>
  <cp:lastPrinted>2014-10-20T15:10:35Z</cp:lastPrinted>
  <dcterms:created xsi:type="dcterms:W3CDTF">2010-07-07T17:02:25Z</dcterms:created>
  <dcterms:modified xsi:type="dcterms:W3CDTF">2021-05-13T21:37:00Z</dcterms:modified>
</cp:coreProperties>
</file>